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!!!\"/>
    </mc:Choice>
  </mc:AlternateContent>
  <bookViews>
    <workbookView xWindow="0" yWindow="0" windowWidth="21555" windowHeight="78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65" i="1" l="1"/>
  <c r="F148" i="1"/>
  <c r="F131" i="1"/>
  <c r="F114" i="1"/>
  <c r="F123" i="1"/>
  <c r="G123" i="1"/>
  <c r="H123" i="1"/>
  <c r="I123" i="1"/>
  <c r="J123" i="1"/>
  <c r="L123" i="1"/>
  <c r="A124" i="1"/>
  <c r="B124" i="1"/>
  <c r="F97" i="1"/>
  <c r="F80" i="1"/>
  <c r="F63" i="1"/>
  <c r="F46" i="1"/>
  <c r="F29" i="1"/>
  <c r="F12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G165" i="1"/>
  <c r="F175" i="1"/>
  <c r="B158" i="1"/>
  <c r="A158" i="1"/>
  <c r="L157" i="1"/>
  <c r="J157" i="1"/>
  <c r="I157" i="1"/>
  <c r="H157" i="1"/>
  <c r="G157" i="1"/>
  <c r="F157" i="1"/>
  <c r="B149" i="1"/>
  <c r="A149" i="1"/>
  <c r="L148" i="1"/>
  <c r="L158" i="1" s="1"/>
  <c r="J148" i="1"/>
  <c r="I148" i="1"/>
  <c r="I158" i="1" s="1"/>
  <c r="H148" i="1"/>
  <c r="H158" i="1" s="1"/>
  <c r="G148" i="1"/>
  <c r="F158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I141" i="1" s="1"/>
  <c r="H131" i="1"/>
  <c r="G131" i="1"/>
  <c r="F141" i="1"/>
  <c r="B115" i="1"/>
  <c r="A115" i="1"/>
  <c r="L114" i="1"/>
  <c r="L124" i="1" s="1"/>
  <c r="J114" i="1"/>
  <c r="J124" i="1" s="1"/>
  <c r="I114" i="1"/>
  <c r="I124" i="1" s="1"/>
  <c r="H114" i="1"/>
  <c r="H124" i="1" s="1"/>
  <c r="G114" i="1"/>
  <c r="G124" i="1" s="1"/>
  <c r="F124" i="1"/>
  <c r="B107" i="1"/>
  <c r="A107" i="1"/>
  <c r="L106" i="1"/>
  <c r="J106" i="1"/>
  <c r="I106" i="1"/>
  <c r="H106" i="1"/>
  <c r="G106" i="1"/>
  <c r="F106" i="1"/>
  <c r="B98" i="1"/>
  <c r="A98" i="1"/>
  <c r="L97" i="1"/>
  <c r="L107" i="1" s="1"/>
  <c r="J97" i="1"/>
  <c r="J107" i="1" s="1"/>
  <c r="I97" i="1"/>
  <c r="I107" i="1" s="1"/>
  <c r="H97" i="1"/>
  <c r="H107" i="1" s="1"/>
  <c r="G97" i="1"/>
  <c r="G107" i="1" s="1"/>
  <c r="F107" i="1"/>
  <c r="B90" i="1"/>
  <c r="A90" i="1"/>
  <c r="L89" i="1"/>
  <c r="J89" i="1"/>
  <c r="I89" i="1"/>
  <c r="H89" i="1"/>
  <c r="G89" i="1"/>
  <c r="F89" i="1"/>
  <c r="B81" i="1"/>
  <c r="A81" i="1"/>
  <c r="L80" i="1"/>
  <c r="L90" i="1" s="1"/>
  <c r="J80" i="1"/>
  <c r="I80" i="1"/>
  <c r="I90" i="1" s="1"/>
  <c r="H80" i="1"/>
  <c r="H90" i="1" s="1"/>
  <c r="G80" i="1"/>
  <c r="F90" i="1"/>
  <c r="B73" i="1"/>
  <c r="A73" i="1"/>
  <c r="L72" i="1"/>
  <c r="J72" i="1"/>
  <c r="I72" i="1"/>
  <c r="H72" i="1"/>
  <c r="G72" i="1"/>
  <c r="F72" i="1"/>
  <c r="F73" i="1" s="1"/>
  <c r="B64" i="1"/>
  <c r="A64" i="1"/>
  <c r="L63" i="1"/>
  <c r="L73" i="1" s="1"/>
  <c r="J63" i="1"/>
  <c r="I63" i="1"/>
  <c r="I73" i="1" s="1"/>
  <c r="H63" i="1"/>
  <c r="H73" i="1" s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H39" i="1" s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  <c r="G158" i="1" l="1"/>
  <c r="J158" i="1"/>
  <c r="G141" i="1"/>
  <c r="J141" i="1"/>
  <c r="L141" i="1"/>
  <c r="J90" i="1"/>
  <c r="G90" i="1"/>
  <c r="J73" i="1"/>
  <c r="G73" i="1"/>
  <c r="J56" i="1"/>
  <c r="I56" i="1"/>
  <c r="I176" i="1" s="1"/>
  <c r="G175" i="1"/>
  <c r="H141" i="1"/>
  <c r="H175" i="1"/>
  <c r="G39" i="1"/>
  <c r="J39" i="1"/>
  <c r="L176" i="1"/>
  <c r="F176" i="1"/>
  <c r="G176" i="1" l="1"/>
  <c r="J176" i="1"/>
  <c r="H176" i="1"/>
</calcChain>
</file>

<file path=xl/sharedStrings.xml><?xml version="1.0" encoding="utf-8"?>
<sst xmlns="http://schemas.openxmlformats.org/spreadsheetml/2006/main" count="316" uniqueCount="115">
  <si>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</si>
  <si>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</si>
  <si>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</si>
  <si>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</si>
  <si>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</si>
  <si>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</si>
  <si>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</si>
  <si>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</si>
  <si>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</si>
  <si>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</si>
  <si>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</si>
  <si>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</si>
  <si>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</si>
  <si>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</si>
  <si>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</si>
  <si>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</si>
  <si>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</si>
  <si>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</si>
  <si>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</si>
  <si>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</si>
  <si>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</si>
  <si>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</si>
  <si>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</si>
  <si>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</si>
  <si>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</si>
  <si>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</si>
  <si>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</si>
  <si>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</si>
  <si>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</si>
  <si>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</si>
  <si>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</si>
  <si>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</si>
  <si>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</si>
  <si>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</si>
  <si>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</si>
  <si>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</si>
  <si>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</si>
  <si>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</si>
  <si>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</si>
  <si>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</si>
  <si>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</si>
  <si>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</si>
  <si>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</si>
  <si>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</si>
  <si>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</si>
  <si>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</si>
  <si>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</si>
  <si>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</si>
  <si>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</si>
  <si>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</si>
  <si>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</si>
  <si>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</si>
  <si>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</si>
  <si>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</si>
  <si>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</si>
  <si>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</si>
  <si>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</si>
  <si>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</si>
  <si>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</si>
  <si>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</si>
  <si>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</si>
  <si>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</si>
  <si>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</si>
  <si>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</si>
  <si>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</si>
  <si>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</si>
  <si>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</si>
  <si>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</si>
  <si>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</si>
  <si>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</si>
  <si>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</si>
  <si>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</si>
  <si>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</si>
  <si>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</si>
  <si>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</si>
  <si>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</si>
  <si>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</si>
  <si>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</si>
  <si>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</si>
  <si>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</si>
  <si>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</si>
  <si>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</si>
  <si>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</si>
  <si>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</si>
  <si>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</si>
  <si>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</si>
  <si>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</si>
  <si>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</si>
  <si>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</si>
  <si>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</si>
  <si>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</si>
  <si>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</si>
  <si>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</si>
  <si>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</si>
  <si>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</si>
  <si>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</si>
  <si>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</si>
  <si>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</si>
  <si>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</si>
  <si>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</si>
  <si>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</si>
  <si>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</si>
  <si>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</si>
  <si>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</si>
  <si>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</si>
  <si>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</si>
  <si>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</si>
  <si>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</si>
  <si>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</si>
  <si>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</si>
  <si>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</si>
  <si>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</si>
  <si>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</si>
  <si>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</si>
  <si>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О.О.Щербаков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</si>
</sst>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9" sqref="P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3"/>
      <c r="D1" s="74"/>
      <c r="E1" s="74"/>
      <c r="F1" s="68" t="s">
        <v>112</v>
      </c>
      <c r="G1" s="2" t="s">
        <v>16</v>
      </c>
      <c r="H1" s="75" t="s">
        <v>113</v>
      </c>
      <c r="I1" s="76"/>
      <c r="J1" s="76"/>
      <c r="K1" s="76"/>
    </row>
    <row r="2" spans="1:12" ht="18" x14ac:dyDescent="0.2">
      <c r="A2" s="32" t="s">
        <v>6</v>
      </c>
      <c r="C2" s="2"/>
      <c r="G2" s="2" t="s">
        <v>17</v>
      </c>
      <c r="H2" s="75" t="s">
        <v>114</v>
      </c>
      <c r="I2" s="76"/>
      <c r="J2" s="76"/>
      <c r="K2" s="76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5" x14ac:dyDescent="0.25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5" x14ac:dyDescent="0.25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5" x14ac:dyDescent="0.2">
      <c r="A22" s="26">
        <f>A6</f>
        <v>1</v>
      </c>
      <c r="B22" s="27">
        <f>B6</f>
        <v>1</v>
      </c>
      <c r="C22" s="69" t="s">
        <v>4</v>
      </c>
      <c r="D22" s="70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5" x14ac:dyDescent="0.25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5" x14ac:dyDescent="0.25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 x14ac:dyDescent="0.2">
      <c r="A39" s="30">
        <f>A23</f>
        <v>1</v>
      </c>
      <c r="B39" s="30">
        <f>B23</f>
        <v>2</v>
      </c>
      <c r="C39" s="69" t="s">
        <v>4</v>
      </c>
      <c r="D39" s="70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5" x14ac:dyDescent="0.25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5" x14ac:dyDescent="0.25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 x14ac:dyDescent="0.2">
      <c r="A56" s="26">
        <f>A40</f>
        <v>1</v>
      </c>
      <c r="B56" s="27">
        <f>B40</f>
        <v>3</v>
      </c>
      <c r="C56" s="69" t="s">
        <v>4</v>
      </c>
      <c r="D56" s="70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5" x14ac:dyDescent="0.25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5" x14ac:dyDescent="0.25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5" x14ac:dyDescent="0.25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5" x14ac:dyDescent="0.25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5" x14ac:dyDescent="0.25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5" x14ac:dyDescent="0.25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5" x14ac:dyDescent="0.25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5" x14ac:dyDescent="0.25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 x14ac:dyDescent="0.2">
      <c r="A73" s="26">
        <f>A57</f>
        <v>1</v>
      </c>
      <c r="B73" s="27">
        <f>B57</f>
        <v>4</v>
      </c>
      <c r="C73" s="69" t="s">
        <v>4</v>
      </c>
      <c r="D73" s="70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5" x14ac:dyDescent="0.25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5" x14ac:dyDescent="0.25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5" x14ac:dyDescent="0.25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5" x14ac:dyDescent="0.25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5" x14ac:dyDescent="0.25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5" x14ac:dyDescent="0.25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5" x14ac:dyDescent="0.25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5" x14ac:dyDescent="0.25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5" x14ac:dyDescent="0.25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5" x14ac:dyDescent="0.25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5" x14ac:dyDescent="0.25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5" x14ac:dyDescent="0.25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 x14ac:dyDescent="0.2">
      <c r="A90" s="26">
        <f>A74</f>
        <v>1</v>
      </c>
      <c r="B90" s="27">
        <f>B74</f>
        <v>5</v>
      </c>
      <c r="C90" s="69" t="s">
        <v>4</v>
      </c>
      <c r="D90" s="70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5" x14ac:dyDescent="0.25">
      <c r="A91" s="17">
        <v>2</v>
      </c>
      <c r="B91" s="18">
        <v>6</v>
      </c>
      <c r="C91" s="19" t="s">
        <v>19</v>
      </c>
      <c r="D91" s="47" t="s">
        <v>68</v>
      </c>
      <c r="E91" s="50" t="s">
        <v>69</v>
      </c>
      <c r="F91" s="53" t="s">
        <v>84</v>
      </c>
      <c r="G91" s="36">
        <v>2.2200000000000002</v>
      </c>
      <c r="H91" s="36">
        <v>2.82</v>
      </c>
      <c r="I91" s="36">
        <v>21.93</v>
      </c>
      <c r="J91" s="36">
        <v>122.1</v>
      </c>
      <c r="K91" s="37"/>
      <c r="L91" s="36">
        <v>37.549999999999997</v>
      </c>
    </row>
    <row r="92" spans="1:12" ht="15" x14ac:dyDescent="0.25">
      <c r="A92" s="20"/>
      <c r="B92" s="12"/>
      <c r="C92" s="9"/>
      <c r="D92" s="48" t="s">
        <v>28</v>
      </c>
      <c r="E92" s="51" t="s">
        <v>37</v>
      </c>
      <c r="F92" s="54" t="s">
        <v>85</v>
      </c>
      <c r="G92" s="39">
        <v>5.25</v>
      </c>
      <c r="H92" s="39">
        <v>2.0299999999999998</v>
      </c>
      <c r="I92" s="39">
        <v>35.979999999999997</v>
      </c>
      <c r="J92" s="39">
        <v>183.4</v>
      </c>
      <c r="K92" s="40"/>
      <c r="L92" s="39"/>
    </row>
    <row r="93" spans="1:12" ht="15" x14ac:dyDescent="0.25">
      <c r="A93" s="20"/>
      <c r="B93" s="12"/>
      <c r="C93" s="9"/>
      <c r="D93" s="49" t="s">
        <v>20</v>
      </c>
      <c r="E93" s="52" t="s">
        <v>86</v>
      </c>
      <c r="F93" s="55" t="s">
        <v>43</v>
      </c>
      <c r="G93" s="39">
        <v>11.23</v>
      </c>
      <c r="H93" s="39">
        <v>13.86</v>
      </c>
      <c r="I93" s="39">
        <v>21</v>
      </c>
      <c r="J93" s="39">
        <v>216</v>
      </c>
      <c r="K93" s="40"/>
      <c r="L93" s="39"/>
    </row>
    <row r="94" spans="1:12" ht="15" x14ac:dyDescent="0.25">
      <c r="A94" s="20"/>
      <c r="B94" s="12"/>
      <c r="C94" s="9"/>
      <c r="D94" s="49" t="s">
        <v>21</v>
      </c>
      <c r="E94" s="52" t="s">
        <v>87</v>
      </c>
      <c r="F94" s="55" t="s">
        <v>43</v>
      </c>
      <c r="G94" s="39">
        <v>0.11</v>
      </c>
      <c r="H94" s="39">
        <v>0.06</v>
      </c>
      <c r="I94" s="39">
        <v>8.9700000000000006</v>
      </c>
      <c r="J94" s="39">
        <v>36.68</v>
      </c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1"/>
      <c r="B97" s="14"/>
      <c r="C97" s="6"/>
      <c r="D97" s="15" t="s">
        <v>30</v>
      </c>
      <c r="E97" s="7"/>
      <c r="F97" s="59">
        <f>F91+F92+F93+F94</f>
        <v>500</v>
      </c>
      <c r="G97" s="16">
        <f>SUM(G91:G96)</f>
        <v>18.810000000000002</v>
      </c>
      <c r="H97" s="16">
        <f>SUM(H91:H96)</f>
        <v>18.77</v>
      </c>
      <c r="I97" s="16">
        <f>SUM(I91:I96)</f>
        <v>87.88</v>
      </c>
      <c r="J97" s="16">
        <f>SUM(J91:J96)</f>
        <v>558.17999999999995</v>
      </c>
      <c r="K97" s="22"/>
      <c r="L97" s="16">
        <f>SUM(L91:L96)</f>
        <v>37.549999999999997</v>
      </c>
    </row>
    <row r="98" spans="1:12" ht="15" x14ac:dyDescent="0.25">
      <c r="A98" s="23">
        <f>A91</f>
        <v>2</v>
      </c>
      <c r="B98" s="10">
        <f>B91</f>
        <v>6</v>
      </c>
      <c r="C98" s="8" t="s">
        <v>23</v>
      </c>
      <c r="D98" s="60" t="s">
        <v>24</v>
      </c>
      <c r="E98" s="52" t="s">
        <v>88</v>
      </c>
      <c r="F98" s="62">
        <v>205</v>
      </c>
      <c r="G98" s="39">
        <v>5.57</v>
      </c>
      <c r="H98" s="39">
        <v>8.69</v>
      </c>
      <c r="I98" s="39">
        <v>18.93</v>
      </c>
      <c r="J98" s="39">
        <v>191.1</v>
      </c>
      <c r="K98" s="40"/>
      <c r="L98" s="39">
        <v>77.59</v>
      </c>
    </row>
    <row r="99" spans="1:12" ht="15" x14ac:dyDescent="0.25">
      <c r="A99" s="20"/>
      <c r="B99" s="12"/>
      <c r="C99" s="9"/>
      <c r="D99" s="60" t="s">
        <v>25</v>
      </c>
      <c r="E99" s="52" t="s">
        <v>91</v>
      </c>
      <c r="F99" s="62">
        <v>90</v>
      </c>
      <c r="G99" s="39">
        <v>11.62</v>
      </c>
      <c r="H99" s="39">
        <v>10.37</v>
      </c>
      <c r="I99" s="39">
        <v>10.1</v>
      </c>
      <c r="J99" s="39">
        <v>170.42</v>
      </c>
      <c r="K99" s="40"/>
      <c r="L99" s="39"/>
    </row>
    <row r="100" spans="1:12" ht="15" x14ac:dyDescent="0.25">
      <c r="A100" s="20"/>
      <c r="B100" s="12"/>
      <c r="C100" s="9"/>
      <c r="D100" s="60" t="s">
        <v>26</v>
      </c>
      <c r="E100" s="52" t="s">
        <v>89</v>
      </c>
      <c r="F100" s="62">
        <v>153</v>
      </c>
      <c r="G100" s="39">
        <v>4.9000000000000004</v>
      </c>
      <c r="H100" s="39">
        <v>7.69</v>
      </c>
      <c r="I100" s="39">
        <v>45.56</v>
      </c>
      <c r="J100" s="39">
        <v>265.3</v>
      </c>
      <c r="K100" s="40"/>
      <c r="L100" s="39"/>
    </row>
    <row r="101" spans="1:12" ht="15" x14ac:dyDescent="0.25">
      <c r="A101" s="20"/>
      <c r="B101" s="12"/>
      <c r="C101" s="9"/>
      <c r="D101" s="60" t="s">
        <v>27</v>
      </c>
      <c r="E101" s="52" t="s">
        <v>90</v>
      </c>
      <c r="F101" s="60">
        <v>200</v>
      </c>
      <c r="G101" s="39">
        <v>1</v>
      </c>
      <c r="H101" s="39">
        <v>0</v>
      </c>
      <c r="I101" s="39">
        <v>20.2</v>
      </c>
      <c r="J101" s="39">
        <v>84.8</v>
      </c>
      <c r="K101" s="40"/>
      <c r="L101" s="39"/>
    </row>
    <row r="102" spans="1:12" ht="15" x14ac:dyDescent="0.25">
      <c r="A102" s="20"/>
      <c r="B102" s="12"/>
      <c r="C102" s="9"/>
      <c r="D102" s="61" t="s">
        <v>28</v>
      </c>
      <c r="E102" s="63" t="s">
        <v>46</v>
      </c>
      <c r="F102" s="61">
        <v>30</v>
      </c>
      <c r="G102" s="39">
        <v>2.2799999999999998</v>
      </c>
      <c r="H102" s="39">
        <v>0.24</v>
      </c>
      <c r="I102" s="39">
        <v>14.76</v>
      </c>
      <c r="J102" s="39">
        <v>70.5</v>
      </c>
      <c r="K102" s="40"/>
      <c r="L102" s="39"/>
    </row>
    <row r="103" spans="1:12" ht="15" x14ac:dyDescent="0.25">
      <c r="A103" s="20"/>
      <c r="B103" s="12"/>
      <c r="C103" s="9"/>
      <c r="D103" s="60" t="s">
        <v>29</v>
      </c>
      <c r="E103" s="52" t="s">
        <v>47</v>
      </c>
      <c r="F103" s="60">
        <v>25</v>
      </c>
      <c r="G103" s="39">
        <v>1.65</v>
      </c>
      <c r="H103" s="39">
        <v>0.3</v>
      </c>
      <c r="I103" s="39">
        <v>9.9</v>
      </c>
      <c r="J103" s="39">
        <v>49.5</v>
      </c>
      <c r="K103" s="40"/>
      <c r="L103" s="39"/>
    </row>
    <row r="104" spans="1:12" ht="15" x14ac:dyDescent="0.25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5" x14ac:dyDescent="0.25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5" x14ac:dyDescent="0.25">
      <c r="A106" s="21"/>
      <c r="B106" s="14"/>
      <c r="C106" s="6"/>
      <c r="D106" s="15" t="s">
        <v>30</v>
      </c>
      <c r="E106" s="7"/>
      <c r="F106" s="16">
        <f>SUM(F98:F105)</f>
        <v>703</v>
      </c>
      <c r="G106" s="16">
        <f>SUM(G98:G105)</f>
        <v>27.019999999999996</v>
      </c>
      <c r="H106" s="16">
        <f>SUM(H98:H105)</f>
        <v>27.29</v>
      </c>
      <c r="I106" s="16">
        <f>SUM(I98:I105)</f>
        <v>119.45000000000002</v>
      </c>
      <c r="J106" s="16">
        <f>SUM(J98:J105)</f>
        <v>831.61999999999989</v>
      </c>
      <c r="K106" s="22"/>
      <c r="L106" s="16">
        <f>SUM(L98:L105)</f>
        <v>77.59</v>
      </c>
    </row>
    <row r="107" spans="1:12" ht="15" x14ac:dyDescent="0.2">
      <c r="A107" s="26">
        <f>A91</f>
        <v>2</v>
      </c>
      <c r="B107" s="27">
        <f>B91</f>
        <v>6</v>
      </c>
      <c r="C107" s="69" t="s">
        <v>4</v>
      </c>
      <c r="D107" s="70"/>
      <c r="E107" s="28"/>
      <c r="F107" s="29">
        <f>F97+F106</f>
        <v>1203</v>
      </c>
      <c r="G107" s="29">
        <f>G97+G106</f>
        <v>45.83</v>
      </c>
      <c r="H107" s="29">
        <f>H97+H106</f>
        <v>46.06</v>
      </c>
      <c r="I107" s="29">
        <f>I97+I106</f>
        <v>207.33</v>
      </c>
      <c r="J107" s="29">
        <f>J97+J106</f>
        <v>1389.7999999999997</v>
      </c>
      <c r="K107" s="29"/>
      <c r="L107" s="29">
        <f>L97+L106</f>
        <v>115.14</v>
      </c>
    </row>
    <row r="108" spans="1:12" ht="15" x14ac:dyDescent="0.25">
      <c r="A108" s="11">
        <v>2</v>
      </c>
      <c r="B108" s="12">
        <v>7</v>
      </c>
      <c r="C108" s="19" t="s">
        <v>19</v>
      </c>
      <c r="D108" s="47" t="s">
        <v>28</v>
      </c>
      <c r="E108" s="50" t="s">
        <v>37</v>
      </c>
      <c r="F108" s="53" t="s">
        <v>92</v>
      </c>
      <c r="G108" s="36">
        <v>4.5</v>
      </c>
      <c r="H108" s="36">
        <v>1.74</v>
      </c>
      <c r="I108" s="36">
        <v>30.84</v>
      </c>
      <c r="J108" s="36">
        <v>157.19999999999999</v>
      </c>
      <c r="K108" s="37"/>
      <c r="L108" s="36">
        <v>37.549999999999997</v>
      </c>
    </row>
    <row r="109" spans="1:12" ht="15" x14ac:dyDescent="0.25">
      <c r="A109" s="11"/>
      <c r="B109" s="12"/>
      <c r="C109" s="9"/>
      <c r="D109" s="48" t="s">
        <v>28</v>
      </c>
      <c r="E109" s="51" t="s">
        <v>93</v>
      </c>
      <c r="F109" s="54" t="s">
        <v>40</v>
      </c>
      <c r="G109" s="39">
        <v>2.36</v>
      </c>
      <c r="H109" s="39">
        <v>7.49</v>
      </c>
      <c r="I109" s="39">
        <v>14.89</v>
      </c>
      <c r="J109" s="39">
        <v>136</v>
      </c>
      <c r="K109" s="40"/>
      <c r="L109" s="39"/>
    </row>
    <row r="110" spans="1:12" ht="15" x14ac:dyDescent="0.25">
      <c r="A110" s="11"/>
      <c r="B110" s="12"/>
      <c r="C110" s="9"/>
      <c r="D110" s="49" t="s">
        <v>20</v>
      </c>
      <c r="E110" s="52" t="s">
        <v>94</v>
      </c>
      <c r="F110" s="55" t="s">
        <v>43</v>
      </c>
      <c r="G110" s="39">
        <v>11.58</v>
      </c>
      <c r="H110" s="39">
        <v>9.98</v>
      </c>
      <c r="I110" s="39">
        <v>28.73</v>
      </c>
      <c r="J110" s="39">
        <v>243.8</v>
      </c>
      <c r="K110" s="40"/>
      <c r="L110" s="39"/>
    </row>
    <row r="111" spans="1:12" ht="15" x14ac:dyDescent="0.25">
      <c r="A111" s="11"/>
      <c r="B111" s="12"/>
      <c r="C111" s="9"/>
      <c r="D111" s="49" t="s">
        <v>21</v>
      </c>
      <c r="E111" s="52" t="s">
        <v>95</v>
      </c>
      <c r="F111" s="55" t="s">
        <v>43</v>
      </c>
      <c r="G111" s="39">
        <v>0.13</v>
      </c>
      <c r="H111" s="39">
        <v>0.02</v>
      </c>
      <c r="I111" s="39">
        <v>8.1999999999999993</v>
      </c>
      <c r="J111" s="39">
        <v>34.020000000000003</v>
      </c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18.569999999999997</v>
      </c>
      <c r="H114" s="16">
        <f>SUM(H108:H113)</f>
        <v>19.23</v>
      </c>
      <c r="I114" s="16">
        <f>SUM(I108:I113)</f>
        <v>82.660000000000011</v>
      </c>
      <c r="J114" s="16">
        <f>SUM(J108:J113)</f>
        <v>571.02</v>
      </c>
      <c r="K114" s="22"/>
      <c r="L114" s="16">
        <f>SUM(L108:L113)</f>
        <v>37.549999999999997</v>
      </c>
    </row>
    <row r="115" spans="1:12" ht="15" x14ac:dyDescent="0.25">
      <c r="A115" s="10">
        <f>A108</f>
        <v>2</v>
      </c>
      <c r="B115" s="10">
        <f>B108</f>
        <v>7</v>
      </c>
      <c r="C115" s="8" t="s">
        <v>23</v>
      </c>
      <c r="D115" s="60" t="s">
        <v>24</v>
      </c>
      <c r="E115" s="52" t="s">
        <v>55</v>
      </c>
      <c r="F115" s="62">
        <v>205</v>
      </c>
      <c r="G115" s="39">
        <v>6.74</v>
      </c>
      <c r="H115" s="39">
        <v>7.82</v>
      </c>
      <c r="I115" s="39">
        <v>9.76</v>
      </c>
      <c r="J115" s="39">
        <v>153.9</v>
      </c>
      <c r="K115" s="40"/>
      <c r="L115" s="39">
        <v>77.59</v>
      </c>
    </row>
    <row r="116" spans="1:12" ht="15" x14ac:dyDescent="0.25">
      <c r="A116" s="11"/>
      <c r="B116" s="12"/>
      <c r="C116" s="9"/>
      <c r="D116" s="60" t="s">
        <v>25</v>
      </c>
      <c r="E116" s="52" t="s">
        <v>97</v>
      </c>
      <c r="F116" s="62">
        <v>200</v>
      </c>
      <c r="G116" s="39">
        <v>15.01</v>
      </c>
      <c r="H116" s="39">
        <v>17.27</v>
      </c>
      <c r="I116" s="39">
        <v>51.76</v>
      </c>
      <c r="J116" s="39">
        <v>393.54</v>
      </c>
      <c r="K116" s="40"/>
      <c r="L116" s="39"/>
    </row>
    <row r="117" spans="1:12" ht="15" x14ac:dyDescent="0.25">
      <c r="A117" s="11"/>
      <c r="B117" s="12"/>
      <c r="C117" s="9"/>
      <c r="D117" s="60" t="s">
        <v>96</v>
      </c>
      <c r="E117" s="52" t="s">
        <v>58</v>
      </c>
      <c r="F117" s="62">
        <v>40</v>
      </c>
      <c r="G117" s="39">
        <v>1.1499999999999999</v>
      </c>
      <c r="H117" s="39">
        <v>1.0900000000000001</v>
      </c>
      <c r="I117" s="39">
        <v>2.31</v>
      </c>
      <c r="J117" s="39">
        <v>23.68</v>
      </c>
      <c r="K117" s="40"/>
      <c r="L117" s="39"/>
    </row>
    <row r="118" spans="1:12" ht="15" x14ac:dyDescent="0.25">
      <c r="A118" s="11"/>
      <c r="B118" s="12"/>
      <c r="C118" s="9"/>
      <c r="D118" s="60" t="s">
        <v>27</v>
      </c>
      <c r="E118" s="52" t="s">
        <v>57</v>
      </c>
      <c r="F118" s="60">
        <v>200</v>
      </c>
      <c r="G118" s="39">
        <v>0.38</v>
      </c>
      <c r="H118" s="39">
        <v>0.13</v>
      </c>
      <c r="I118" s="39">
        <v>29.03</v>
      </c>
      <c r="J118" s="39">
        <v>119.94</v>
      </c>
      <c r="K118" s="40"/>
      <c r="L118" s="39"/>
    </row>
    <row r="119" spans="1:12" ht="15" x14ac:dyDescent="0.25">
      <c r="A119" s="11"/>
      <c r="B119" s="12"/>
      <c r="C119" s="9"/>
      <c r="D119" s="61" t="s">
        <v>28</v>
      </c>
      <c r="E119" s="63" t="s">
        <v>46</v>
      </c>
      <c r="F119" s="61">
        <v>25</v>
      </c>
      <c r="G119" s="39">
        <v>1.9</v>
      </c>
      <c r="H119" s="39">
        <v>0.2</v>
      </c>
      <c r="I119" s="39">
        <v>12.3</v>
      </c>
      <c r="J119" s="39">
        <v>58.75</v>
      </c>
      <c r="K119" s="40"/>
      <c r="L119" s="39"/>
    </row>
    <row r="120" spans="1:12" ht="15" x14ac:dyDescent="0.25">
      <c r="A120" s="11"/>
      <c r="B120" s="12"/>
      <c r="C120" s="9"/>
      <c r="D120" s="60" t="s">
        <v>29</v>
      </c>
      <c r="E120" s="52" t="s">
        <v>47</v>
      </c>
      <c r="F120" s="60">
        <v>30</v>
      </c>
      <c r="G120" s="39">
        <v>1.32</v>
      </c>
      <c r="H120" s="39">
        <v>0.24</v>
      </c>
      <c r="I120" s="39">
        <v>7.92</v>
      </c>
      <c r="J120" s="39">
        <v>39.6</v>
      </c>
      <c r="K120" s="40"/>
      <c r="L120" s="39"/>
    </row>
    <row r="121" spans="1:12" ht="15" x14ac:dyDescent="0.25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5" x14ac:dyDescent="0.25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5" x14ac:dyDescent="0.25">
      <c r="A123" s="13"/>
      <c r="B123" s="14"/>
      <c r="C123" s="6"/>
      <c r="D123" s="15" t="s">
        <v>30</v>
      </c>
      <c r="E123" s="7"/>
      <c r="F123" s="16">
        <f>SUM(F115:F122)</f>
        <v>700</v>
      </c>
      <c r="G123" s="16">
        <f>SUM(G115:G122)</f>
        <v>26.499999999999996</v>
      </c>
      <c r="H123" s="16">
        <f>SUM(H115:H122)</f>
        <v>26.749999999999996</v>
      </c>
      <c r="I123" s="16">
        <f>SUM(I115:I122)</f>
        <v>113.08</v>
      </c>
      <c r="J123" s="16">
        <f>SUM(J115:J122)</f>
        <v>789.41</v>
      </c>
      <c r="K123" s="22"/>
      <c r="L123" s="16">
        <f>SUM(L115:L122)</f>
        <v>77.59</v>
      </c>
    </row>
    <row r="124" spans="1:12" ht="15" customHeight="1" thickBot="1" x14ac:dyDescent="0.25">
      <c r="A124" s="30">
        <f>A108</f>
        <v>2</v>
      </c>
      <c r="B124" s="30">
        <f>B108</f>
        <v>7</v>
      </c>
      <c r="C124" s="69" t="s">
        <v>4</v>
      </c>
      <c r="D124" s="72"/>
      <c r="E124" s="28"/>
      <c r="F124" s="29">
        <f>F114+F123</f>
        <v>1200</v>
      </c>
      <c r="G124" s="29">
        <f>G114+G123</f>
        <v>45.069999999999993</v>
      </c>
      <c r="H124" s="29">
        <f>H114+H123</f>
        <v>45.98</v>
      </c>
      <c r="I124" s="29">
        <f>I114+I123</f>
        <v>195.74</v>
      </c>
      <c r="J124" s="29">
        <f>J114+J123</f>
        <v>1360.4299999999998</v>
      </c>
      <c r="K124" s="29"/>
      <c r="L124" s="29">
        <f>L114+L123</f>
        <v>115.14</v>
      </c>
    </row>
    <row r="125" spans="1:12" ht="15" x14ac:dyDescent="0.25">
      <c r="A125" s="17">
        <v>2</v>
      </c>
      <c r="B125" s="18">
        <v>8</v>
      </c>
      <c r="C125" s="19" t="s">
        <v>19</v>
      </c>
      <c r="D125" s="47" t="s">
        <v>22</v>
      </c>
      <c r="E125" s="50" t="s">
        <v>59</v>
      </c>
      <c r="F125" s="53" t="s">
        <v>60</v>
      </c>
      <c r="G125" s="36">
        <v>0.4</v>
      </c>
      <c r="H125" s="36">
        <v>0.4</v>
      </c>
      <c r="I125" s="36">
        <v>9.8000000000000007</v>
      </c>
      <c r="J125" s="36">
        <v>47</v>
      </c>
      <c r="K125" s="37"/>
      <c r="L125" s="36">
        <v>37.549999999999997</v>
      </c>
    </row>
    <row r="126" spans="1:12" ht="15" x14ac:dyDescent="0.25">
      <c r="A126" s="20"/>
      <c r="B126" s="12"/>
      <c r="C126" s="9"/>
      <c r="D126" s="48" t="s">
        <v>28</v>
      </c>
      <c r="E126" s="51" t="s">
        <v>37</v>
      </c>
      <c r="F126" s="54" t="s">
        <v>98</v>
      </c>
      <c r="G126" s="39">
        <v>3.38</v>
      </c>
      <c r="H126" s="39">
        <v>1.31</v>
      </c>
      <c r="I126" s="39">
        <v>23.13</v>
      </c>
      <c r="J126" s="39">
        <v>117.9</v>
      </c>
      <c r="K126" s="40"/>
      <c r="L126" s="39"/>
    </row>
    <row r="127" spans="1:12" ht="15" x14ac:dyDescent="0.25">
      <c r="A127" s="20"/>
      <c r="B127" s="12"/>
      <c r="C127" s="9"/>
      <c r="D127" s="49" t="s">
        <v>20</v>
      </c>
      <c r="E127" s="52" t="s">
        <v>100</v>
      </c>
      <c r="F127" s="55" t="s">
        <v>99</v>
      </c>
      <c r="G127" s="39">
        <v>14.48</v>
      </c>
      <c r="H127" s="39">
        <v>17.32</v>
      </c>
      <c r="I127" s="39">
        <v>38.520000000000003</v>
      </c>
      <c r="J127" s="39">
        <v>389.33</v>
      </c>
      <c r="K127" s="40"/>
      <c r="L127" s="39"/>
    </row>
    <row r="128" spans="1:12" ht="15.75" customHeight="1" x14ac:dyDescent="0.25">
      <c r="A128" s="20"/>
      <c r="B128" s="12"/>
      <c r="C128" s="9"/>
      <c r="D128" s="49" t="s">
        <v>21</v>
      </c>
      <c r="E128" s="52" t="s">
        <v>39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18.39</v>
      </c>
      <c r="H131" s="16">
        <f>SUM(H125:H130)</f>
        <v>19.05</v>
      </c>
      <c r="I131" s="16">
        <f>SUM(I125:I130)</f>
        <v>79.650000000000006</v>
      </c>
      <c r="J131" s="16">
        <f>SUM(J125:J130)</f>
        <v>588.25</v>
      </c>
      <c r="K131" s="22"/>
      <c r="L131" s="16">
        <f>SUM(L125:L130)</f>
        <v>37.549999999999997</v>
      </c>
    </row>
    <row r="132" spans="1:12" ht="15" x14ac:dyDescent="0.25">
      <c r="A132" s="23">
        <f>A125</f>
        <v>2</v>
      </c>
      <c r="B132" s="10">
        <f>B125</f>
        <v>8</v>
      </c>
      <c r="C132" s="8" t="s">
        <v>23</v>
      </c>
      <c r="D132" s="60" t="s">
        <v>24</v>
      </c>
      <c r="E132" s="52" t="s">
        <v>101</v>
      </c>
      <c r="F132" s="62">
        <v>200</v>
      </c>
      <c r="G132" s="39">
        <v>9.39</v>
      </c>
      <c r="H132" s="39">
        <v>15.22</v>
      </c>
      <c r="I132" s="39">
        <v>13.23</v>
      </c>
      <c r="J132" s="39">
        <v>248.6</v>
      </c>
      <c r="K132" s="40"/>
      <c r="L132" s="39">
        <v>77.59</v>
      </c>
    </row>
    <row r="133" spans="1:12" ht="15" x14ac:dyDescent="0.25">
      <c r="A133" s="20"/>
      <c r="B133" s="12"/>
      <c r="C133" s="9"/>
      <c r="D133" s="60" t="s">
        <v>25</v>
      </c>
      <c r="E133" s="52" t="s">
        <v>102</v>
      </c>
      <c r="F133" s="62">
        <v>90</v>
      </c>
      <c r="G133" s="39">
        <v>5.48</v>
      </c>
      <c r="H133" s="39">
        <v>9.57</v>
      </c>
      <c r="I133" s="39">
        <v>4.71</v>
      </c>
      <c r="J133" s="39">
        <v>64.33</v>
      </c>
      <c r="K133" s="40"/>
      <c r="L133" s="39"/>
    </row>
    <row r="134" spans="1:12" ht="30" x14ac:dyDescent="0.25">
      <c r="A134" s="20"/>
      <c r="B134" s="12"/>
      <c r="C134" s="9"/>
      <c r="D134" s="60" t="s">
        <v>26</v>
      </c>
      <c r="E134" s="52" t="s">
        <v>49</v>
      </c>
      <c r="F134" s="62">
        <v>153</v>
      </c>
      <c r="G134" s="39">
        <v>5.78</v>
      </c>
      <c r="H134" s="39">
        <v>1.28</v>
      </c>
      <c r="I134" s="39">
        <v>42.96</v>
      </c>
      <c r="J134" s="39">
        <v>226.1</v>
      </c>
      <c r="K134" s="40"/>
      <c r="L134" s="39"/>
    </row>
    <row r="135" spans="1:12" ht="15" x14ac:dyDescent="0.25">
      <c r="A135" s="20"/>
      <c r="B135" s="12"/>
      <c r="C135" s="9"/>
      <c r="D135" s="60" t="s">
        <v>27</v>
      </c>
      <c r="E135" s="52" t="s">
        <v>50</v>
      </c>
      <c r="F135" s="60">
        <v>200</v>
      </c>
      <c r="G135" s="39">
        <v>0.7</v>
      </c>
      <c r="H135" s="39">
        <v>0.1</v>
      </c>
      <c r="I135" s="39">
        <v>32</v>
      </c>
      <c r="J135" s="39">
        <v>132.80000000000001</v>
      </c>
      <c r="K135" s="40"/>
      <c r="L135" s="39"/>
    </row>
    <row r="136" spans="1:12" ht="15" x14ac:dyDescent="0.25">
      <c r="A136" s="20"/>
      <c r="B136" s="12"/>
      <c r="C136" s="9"/>
      <c r="D136" s="61" t="s">
        <v>28</v>
      </c>
      <c r="E136" s="63" t="s">
        <v>46</v>
      </c>
      <c r="F136" s="61">
        <v>30</v>
      </c>
      <c r="G136" s="39">
        <v>2.2799999999999998</v>
      </c>
      <c r="H136" s="39">
        <v>0.24</v>
      </c>
      <c r="I136" s="39">
        <v>14.76</v>
      </c>
      <c r="J136" s="39">
        <v>70.5</v>
      </c>
      <c r="K136" s="40"/>
      <c r="L136" s="39"/>
    </row>
    <row r="137" spans="1:12" ht="15" x14ac:dyDescent="0.25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1.98</v>
      </c>
      <c r="H137" s="39">
        <v>0.36</v>
      </c>
      <c r="I137" s="39">
        <v>11.88</v>
      </c>
      <c r="J137" s="39">
        <v>59.4</v>
      </c>
      <c r="K137" s="40"/>
      <c r="L137" s="39"/>
    </row>
    <row r="138" spans="1:12" ht="15" x14ac:dyDescent="0.25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5" x14ac:dyDescent="0.25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5" x14ac:dyDescent="0.25">
      <c r="A140" s="21"/>
      <c r="B140" s="14"/>
      <c r="C140" s="6"/>
      <c r="D140" s="15" t="s">
        <v>30</v>
      </c>
      <c r="E140" s="7"/>
      <c r="F140" s="16">
        <f>SUM(F132:F139)</f>
        <v>703</v>
      </c>
      <c r="G140" s="16">
        <f>SUM(G132:G139)</f>
        <v>25.610000000000003</v>
      </c>
      <c r="H140" s="16">
        <f>SUM(H132:H139)</f>
        <v>26.77</v>
      </c>
      <c r="I140" s="16">
        <f>SUM(I132:I139)</f>
        <v>119.54</v>
      </c>
      <c r="J140" s="16">
        <f>SUM(J132:J139)</f>
        <v>801.7299999999999</v>
      </c>
      <c r="K140" s="22"/>
      <c r="L140" s="16">
        <f>SUM(L132:L139)</f>
        <v>77.59</v>
      </c>
    </row>
    <row r="141" spans="1:12" ht="15" x14ac:dyDescent="0.2">
      <c r="A141" s="26">
        <f>A125</f>
        <v>2</v>
      </c>
      <c r="B141" s="27">
        <f>B125</f>
        <v>8</v>
      </c>
      <c r="C141" s="69" t="s">
        <v>4</v>
      </c>
      <c r="D141" s="70"/>
      <c r="E141" s="28"/>
      <c r="F141" s="29">
        <f>F131+F140</f>
        <v>1203</v>
      </c>
      <c r="G141" s="29">
        <f>G131+G140</f>
        <v>44</v>
      </c>
      <c r="H141" s="29">
        <f>H131+H140</f>
        <v>45.82</v>
      </c>
      <c r="I141" s="29">
        <f>I131+I140</f>
        <v>199.19</v>
      </c>
      <c r="J141" s="29">
        <f>J131+J140</f>
        <v>1389.98</v>
      </c>
      <c r="K141" s="29"/>
      <c r="L141" s="29">
        <f>L131+L140</f>
        <v>115.14</v>
      </c>
    </row>
    <row r="142" spans="1:12" ht="15" x14ac:dyDescent="0.25">
      <c r="A142" s="17">
        <v>2</v>
      </c>
      <c r="B142" s="18">
        <v>9</v>
      </c>
      <c r="C142" s="19" t="s">
        <v>19</v>
      </c>
      <c r="D142" s="47" t="s">
        <v>28</v>
      </c>
      <c r="E142" s="50" t="s">
        <v>103</v>
      </c>
      <c r="F142" s="53" t="s">
        <v>52</v>
      </c>
      <c r="G142" s="36">
        <v>2.52</v>
      </c>
      <c r="H142" s="36">
        <v>4.3099999999999996</v>
      </c>
      <c r="I142" s="36">
        <v>14.02</v>
      </c>
      <c r="J142" s="36">
        <v>105</v>
      </c>
      <c r="K142" s="37"/>
      <c r="L142" s="36">
        <v>37.549999999999997</v>
      </c>
    </row>
    <row r="143" spans="1:12" ht="15" x14ac:dyDescent="0.25">
      <c r="A143" s="20"/>
      <c r="B143" s="12"/>
      <c r="C143" s="9"/>
      <c r="D143" s="48" t="s">
        <v>28</v>
      </c>
      <c r="E143" s="51" t="s">
        <v>37</v>
      </c>
      <c r="F143" s="54" t="s">
        <v>52</v>
      </c>
      <c r="G143" s="39">
        <v>3.75</v>
      </c>
      <c r="H143" s="39">
        <v>1.45</v>
      </c>
      <c r="I143" s="39">
        <v>25.7</v>
      </c>
      <c r="J143" s="39">
        <v>131</v>
      </c>
      <c r="K143" s="40"/>
      <c r="L143" s="39"/>
    </row>
    <row r="144" spans="1:12" ht="15" x14ac:dyDescent="0.25">
      <c r="A144" s="20"/>
      <c r="B144" s="12"/>
      <c r="C144" s="9"/>
      <c r="D144" s="49" t="s">
        <v>20</v>
      </c>
      <c r="E144" s="52" t="s">
        <v>104</v>
      </c>
      <c r="F144" s="55" t="s">
        <v>43</v>
      </c>
      <c r="G144" s="39">
        <v>12.58</v>
      </c>
      <c r="H144" s="39">
        <v>13.98</v>
      </c>
      <c r="I144" s="39">
        <v>38.700000000000003</v>
      </c>
      <c r="J144" s="39">
        <v>293.8</v>
      </c>
      <c r="K144" s="40"/>
      <c r="L144" s="39"/>
    </row>
    <row r="145" spans="1:12" ht="15" x14ac:dyDescent="0.25">
      <c r="A145" s="20"/>
      <c r="B145" s="12"/>
      <c r="C145" s="9"/>
      <c r="D145" s="49" t="s">
        <v>21</v>
      </c>
      <c r="E145" s="52" t="s">
        <v>63</v>
      </c>
      <c r="F145" s="55" t="s">
        <v>43</v>
      </c>
      <c r="G145" s="39">
        <v>7.0000000000000007E-2</v>
      </c>
      <c r="H145" s="39">
        <v>0.02</v>
      </c>
      <c r="I145" s="39">
        <v>8</v>
      </c>
      <c r="J145" s="39">
        <v>32</v>
      </c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1"/>
      <c r="B148" s="14"/>
      <c r="C148" s="6"/>
      <c r="D148" s="15" t="s">
        <v>30</v>
      </c>
      <c r="E148" s="7"/>
      <c r="F148" s="16">
        <f>F142+F143+F144+F145</f>
        <v>500</v>
      </c>
      <c r="G148" s="16">
        <f>SUM(G142:G147)</f>
        <v>18.920000000000002</v>
      </c>
      <c r="H148" s="16">
        <f>SUM(H142:H147)</f>
        <v>19.760000000000002</v>
      </c>
      <c r="I148" s="16">
        <f>SUM(I142:I147)</f>
        <v>86.42</v>
      </c>
      <c r="J148" s="16">
        <f>SUM(J142:J147)</f>
        <v>561.79999999999995</v>
      </c>
      <c r="K148" s="22"/>
      <c r="L148" s="16">
        <f>SUM(L142:L147)</f>
        <v>37.549999999999997</v>
      </c>
    </row>
    <row r="149" spans="1:12" ht="15" x14ac:dyDescent="0.25">
      <c r="A149" s="23">
        <f>A142</f>
        <v>2</v>
      </c>
      <c r="B149" s="10">
        <f>B142</f>
        <v>9</v>
      </c>
      <c r="C149" s="8" t="s">
        <v>23</v>
      </c>
      <c r="D149" s="60" t="s">
        <v>24</v>
      </c>
      <c r="E149" s="52" t="s">
        <v>105</v>
      </c>
      <c r="F149" s="62">
        <v>200</v>
      </c>
      <c r="G149" s="39">
        <v>8.61</v>
      </c>
      <c r="H149" s="39">
        <v>12.96</v>
      </c>
      <c r="I149" s="39">
        <v>26.32</v>
      </c>
      <c r="J149" s="39">
        <v>271.8</v>
      </c>
      <c r="K149" s="40"/>
      <c r="L149" s="39">
        <v>77.59</v>
      </c>
    </row>
    <row r="150" spans="1:12" ht="15" x14ac:dyDescent="0.25">
      <c r="A150" s="20"/>
      <c r="B150" s="12"/>
      <c r="C150" s="9"/>
      <c r="D150" s="60" t="s">
        <v>25</v>
      </c>
      <c r="E150" s="52" t="s">
        <v>106</v>
      </c>
      <c r="F150" s="62">
        <v>90</v>
      </c>
      <c r="G150" s="39">
        <v>12.89</v>
      </c>
      <c r="H150" s="39">
        <v>8.41</v>
      </c>
      <c r="I150" s="39">
        <v>28.78</v>
      </c>
      <c r="J150" s="39">
        <v>201.8</v>
      </c>
      <c r="K150" s="40"/>
      <c r="L150" s="39"/>
    </row>
    <row r="151" spans="1:12" ht="15" x14ac:dyDescent="0.25">
      <c r="A151" s="20"/>
      <c r="B151" s="12"/>
      <c r="C151" s="9"/>
      <c r="D151" s="60" t="s">
        <v>26</v>
      </c>
      <c r="E151" s="52" t="s">
        <v>107</v>
      </c>
      <c r="F151" s="62">
        <v>153</v>
      </c>
      <c r="G151" s="39">
        <v>1.0900000000000001</v>
      </c>
      <c r="H151" s="39">
        <v>6.98</v>
      </c>
      <c r="I151" s="39">
        <v>10.48</v>
      </c>
      <c r="J151" s="39">
        <v>147.05000000000001</v>
      </c>
      <c r="K151" s="40"/>
      <c r="L151" s="39"/>
    </row>
    <row r="152" spans="1:12" ht="15" x14ac:dyDescent="0.25">
      <c r="A152" s="20"/>
      <c r="B152" s="12"/>
      <c r="C152" s="9"/>
      <c r="D152" s="60" t="s">
        <v>27</v>
      </c>
      <c r="E152" s="52" t="s">
        <v>65</v>
      </c>
      <c r="F152" s="60">
        <v>200</v>
      </c>
      <c r="G152" s="39">
        <v>0.6</v>
      </c>
      <c r="H152" s="39">
        <v>0.1</v>
      </c>
      <c r="I152" s="39">
        <v>30.2</v>
      </c>
      <c r="J152" s="39">
        <v>103.6</v>
      </c>
      <c r="K152" s="40"/>
      <c r="L152" s="39"/>
    </row>
    <row r="153" spans="1:12" ht="15" x14ac:dyDescent="0.25">
      <c r="A153" s="20"/>
      <c r="B153" s="12"/>
      <c r="C153" s="9"/>
      <c r="D153" s="61" t="s">
        <v>28</v>
      </c>
      <c r="E153" s="63" t="s">
        <v>46</v>
      </c>
      <c r="F153" s="61">
        <v>35</v>
      </c>
      <c r="G153" s="39">
        <v>2.66</v>
      </c>
      <c r="H153" s="39">
        <v>0.28000000000000003</v>
      </c>
      <c r="I153" s="39">
        <v>17.22</v>
      </c>
      <c r="J153" s="39">
        <v>82.25</v>
      </c>
      <c r="K153" s="40"/>
      <c r="L153" s="39"/>
    </row>
    <row r="154" spans="1:12" ht="15" x14ac:dyDescent="0.25">
      <c r="A154" s="20"/>
      <c r="B154" s="12"/>
      <c r="C154" s="9"/>
      <c r="D154" s="60" t="s">
        <v>29</v>
      </c>
      <c r="E154" s="52" t="s">
        <v>47</v>
      </c>
      <c r="F154" s="60">
        <v>25</v>
      </c>
      <c r="G154" s="39">
        <v>1.65</v>
      </c>
      <c r="H154" s="39">
        <v>0.3</v>
      </c>
      <c r="I154" s="39">
        <v>9.9</v>
      </c>
      <c r="J154" s="39">
        <v>49.5</v>
      </c>
      <c r="K154" s="40"/>
      <c r="L154" s="39"/>
    </row>
    <row r="155" spans="1:12" ht="15" x14ac:dyDescent="0.25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5" x14ac:dyDescent="0.25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5" x14ac:dyDescent="0.25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27.5</v>
      </c>
      <c r="H157" s="16">
        <f>SUM(H149:H156)</f>
        <v>29.030000000000005</v>
      </c>
      <c r="I157" s="16">
        <f>SUM(I149:I156)</f>
        <v>122.9</v>
      </c>
      <c r="J157" s="16">
        <f>SUM(J149:J156)</f>
        <v>856.00000000000011</v>
      </c>
      <c r="K157" s="22"/>
      <c r="L157" s="16">
        <f>SUM(L149:L156)</f>
        <v>77.59</v>
      </c>
    </row>
    <row r="158" spans="1:12" ht="15" x14ac:dyDescent="0.2">
      <c r="A158" s="26">
        <f>A142</f>
        <v>2</v>
      </c>
      <c r="B158" s="27">
        <f>B142</f>
        <v>9</v>
      </c>
      <c r="C158" s="69" t="s">
        <v>4</v>
      </c>
      <c r="D158" s="70"/>
      <c r="E158" s="28"/>
      <c r="F158" s="29">
        <f>F148+F157</f>
        <v>1203</v>
      </c>
      <c r="G158" s="29">
        <f>G148+G157</f>
        <v>46.42</v>
      </c>
      <c r="H158" s="29">
        <f>H148+H157</f>
        <v>48.790000000000006</v>
      </c>
      <c r="I158" s="29">
        <f>I148+I157</f>
        <v>209.32</v>
      </c>
      <c r="J158" s="29">
        <f>J148+J157</f>
        <v>1417.8000000000002</v>
      </c>
      <c r="K158" s="29"/>
      <c r="L158" s="29">
        <f>L148+L157</f>
        <v>115.14</v>
      </c>
    </row>
    <row r="159" spans="1:12" ht="15" x14ac:dyDescent="0.25">
      <c r="A159" s="17">
        <v>2</v>
      </c>
      <c r="B159" s="18">
        <v>10</v>
      </c>
      <c r="C159" s="19" t="s">
        <v>19</v>
      </c>
      <c r="D159" s="47" t="s">
        <v>22</v>
      </c>
      <c r="E159" s="50" t="s">
        <v>59</v>
      </c>
      <c r="F159" s="53" t="s">
        <v>60</v>
      </c>
      <c r="G159" s="36">
        <v>0.4</v>
      </c>
      <c r="H159" s="36">
        <v>0.4</v>
      </c>
      <c r="I159" s="36">
        <v>9.8000000000000007</v>
      </c>
      <c r="J159" s="36">
        <v>47</v>
      </c>
      <c r="K159" s="37"/>
      <c r="L159" s="36">
        <v>37.549999999999997</v>
      </c>
    </row>
    <row r="160" spans="1:12" ht="15" x14ac:dyDescent="0.25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3.76</v>
      </c>
      <c r="H160" s="39">
        <v>1.74</v>
      </c>
      <c r="I160" s="39">
        <v>30.84</v>
      </c>
      <c r="J160" s="39">
        <v>132</v>
      </c>
      <c r="K160" s="40"/>
      <c r="L160" s="39"/>
    </row>
    <row r="161" spans="1:12" ht="15" x14ac:dyDescent="0.25">
      <c r="A161" s="20"/>
      <c r="B161" s="12"/>
      <c r="C161" s="9"/>
      <c r="D161" s="49" t="s">
        <v>20</v>
      </c>
      <c r="E161" s="52" t="s">
        <v>108</v>
      </c>
      <c r="F161" s="55" t="s">
        <v>109</v>
      </c>
      <c r="G161" s="39">
        <v>15.1</v>
      </c>
      <c r="H161" s="39">
        <v>14.48</v>
      </c>
      <c r="I161" s="39">
        <v>36.67</v>
      </c>
      <c r="J161" s="39">
        <v>367.4</v>
      </c>
      <c r="K161" s="40"/>
      <c r="L161" s="39"/>
    </row>
    <row r="162" spans="1:12" ht="15" x14ac:dyDescent="0.25">
      <c r="A162" s="20"/>
      <c r="B162" s="12"/>
      <c r="C162" s="9"/>
      <c r="D162" s="49" t="s">
        <v>21</v>
      </c>
      <c r="E162" s="52" t="s">
        <v>71</v>
      </c>
      <c r="F162" s="55" t="s">
        <v>43</v>
      </c>
      <c r="G162" s="39">
        <v>0.08</v>
      </c>
      <c r="H162" s="39">
        <v>4.54</v>
      </c>
      <c r="I162" s="39">
        <v>10.61</v>
      </c>
      <c r="J162" s="39">
        <v>38.6</v>
      </c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25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19.339999999999996</v>
      </c>
      <c r="H165" s="16">
        <f>SUM(H159:H164)</f>
        <v>21.16</v>
      </c>
      <c r="I165" s="16">
        <f>SUM(I159:I164)</f>
        <v>87.92</v>
      </c>
      <c r="J165" s="16">
        <f>SUM(J159:J164)</f>
        <v>585</v>
      </c>
      <c r="K165" s="22"/>
      <c r="L165" s="16">
        <f>SUM(L159:L164)</f>
        <v>37.549999999999997</v>
      </c>
    </row>
    <row r="166" spans="1:12" ht="15" x14ac:dyDescent="0.25">
      <c r="A166" s="23">
        <f>A159</f>
        <v>2</v>
      </c>
      <c r="B166" s="10">
        <f>B159</f>
        <v>10</v>
      </c>
      <c r="C166" s="8" t="s">
        <v>23</v>
      </c>
      <c r="D166" s="60" t="s">
        <v>24</v>
      </c>
      <c r="E166" s="52" t="s">
        <v>110</v>
      </c>
      <c r="F166" s="62">
        <v>200</v>
      </c>
      <c r="G166" s="39">
        <v>8.15</v>
      </c>
      <c r="H166" s="39">
        <v>9.27</v>
      </c>
      <c r="I166" s="39">
        <v>43.96</v>
      </c>
      <c r="J166" s="39">
        <v>254.6</v>
      </c>
      <c r="K166" s="40"/>
      <c r="L166" s="39">
        <v>77.59</v>
      </c>
    </row>
    <row r="167" spans="1:12" ht="15" x14ac:dyDescent="0.25">
      <c r="A167" s="20"/>
      <c r="B167" s="12"/>
      <c r="C167" s="9"/>
      <c r="D167" s="60" t="s">
        <v>25</v>
      </c>
      <c r="E167" s="52" t="s">
        <v>66</v>
      </c>
      <c r="F167" s="62">
        <v>200</v>
      </c>
      <c r="G167" s="39">
        <v>14.42</v>
      </c>
      <c r="H167" s="39">
        <v>18.43</v>
      </c>
      <c r="I167" s="39">
        <v>40.93</v>
      </c>
      <c r="J167" s="39">
        <v>370.5</v>
      </c>
      <c r="K167" s="40"/>
      <c r="L167" s="39"/>
    </row>
    <row r="168" spans="1:12" ht="15" x14ac:dyDescent="0.25">
      <c r="A168" s="20"/>
      <c r="B168" s="12"/>
      <c r="C168" s="9"/>
      <c r="D168" s="60" t="s">
        <v>44</v>
      </c>
      <c r="E168" s="52" t="s">
        <v>111</v>
      </c>
      <c r="F168" s="62">
        <v>60</v>
      </c>
      <c r="G168" s="39">
        <v>0.9</v>
      </c>
      <c r="H168" s="39">
        <v>0.02</v>
      </c>
      <c r="I168" s="39">
        <v>5.27</v>
      </c>
      <c r="J168" s="39">
        <v>24.77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83</v>
      </c>
      <c r="F169" s="60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1" t="s">
        <v>28</v>
      </c>
      <c r="E170" s="63" t="s">
        <v>46</v>
      </c>
      <c r="F170" s="61">
        <v>20</v>
      </c>
      <c r="G170" s="39">
        <v>1.5</v>
      </c>
      <c r="H170" s="39">
        <v>0.16</v>
      </c>
      <c r="I170" s="39">
        <v>9.84</v>
      </c>
      <c r="J170" s="39">
        <v>47</v>
      </c>
      <c r="K170" s="40"/>
      <c r="L170" s="39"/>
    </row>
    <row r="171" spans="1:12" ht="15" x14ac:dyDescent="0.25">
      <c r="A171" s="20"/>
      <c r="B171" s="12"/>
      <c r="C171" s="9"/>
      <c r="D171" s="60" t="s">
        <v>29</v>
      </c>
      <c r="E171" s="52" t="s">
        <v>47</v>
      </c>
      <c r="F171" s="60">
        <v>20</v>
      </c>
      <c r="G171" s="39">
        <v>1.32</v>
      </c>
      <c r="H171" s="39">
        <v>0.24</v>
      </c>
      <c r="I171" s="39">
        <v>7.92</v>
      </c>
      <c r="J171" s="39">
        <v>39.6</v>
      </c>
      <c r="K171" s="40"/>
      <c r="L171" s="39"/>
    </row>
    <row r="172" spans="1:12" ht="15" x14ac:dyDescent="0.25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5" x14ac:dyDescent="0.25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1"/>
      <c r="B174" s="14"/>
      <c r="C174" s="6"/>
      <c r="D174" s="15" t="s">
        <v>30</v>
      </c>
      <c r="E174" s="7"/>
      <c r="F174" s="16">
        <f>SUM(F166:F173)</f>
        <v>700</v>
      </c>
      <c r="G174" s="16">
        <f>SUM(G166:G173)</f>
        <v>26.45</v>
      </c>
      <c r="H174" s="16">
        <f>SUM(H166:H173)</f>
        <v>28.279999999999998</v>
      </c>
      <c r="I174" s="16">
        <f>SUM(I166:I173)</f>
        <v>118.83</v>
      </c>
      <c r="J174" s="16">
        <f>SUM(J166:J173)</f>
        <v>783.07</v>
      </c>
      <c r="K174" s="22"/>
      <c r="L174" s="16">
        <f>SUM(L166:L173)</f>
        <v>77.59</v>
      </c>
    </row>
    <row r="175" spans="1:12" ht="15" x14ac:dyDescent="0.2">
      <c r="A175" s="26">
        <f>A159</f>
        <v>2</v>
      </c>
      <c r="B175" s="27">
        <f>B159</f>
        <v>10</v>
      </c>
      <c r="C175" s="69" t="s">
        <v>4</v>
      </c>
      <c r="D175" s="70"/>
      <c r="E175" s="28"/>
      <c r="F175" s="29">
        <f>F165+F174</f>
        <v>1200</v>
      </c>
      <c r="G175" s="29">
        <f>G165+G174</f>
        <v>45.789999999999992</v>
      </c>
      <c r="H175" s="29">
        <f>H165+H174</f>
        <v>49.44</v>
      </c>
      <c r="I175" s="29">
        <f>I165+I174</f>
        <v>206.75</v>
      </c>
      <c r="J175" s="29">
        <f>J165+J174</f>
        <v>1368.0700000000002</v>
      </c>
      <c r="K175" s="29"/>
      <c r="L175" s="29">
        <f>L165+L174</f>
        <v>115.14</v>
      </c>
    </row>
    <row r="176" spans="1:12" x14ac:dyDescent="0.2">
      <c r="A176" s="24"/>
      <c r="B176" s="25"/>
      <c r="C176" s="71" t="s">
        <v>5</v>
      </c>
      <c r="D176" s="71"/>
      <c r="E176" s="71"/>
      <c r="F176" s="31">
        <f>(F22+F39+F56+F73+F90+F107+F124+F141+F158+F175)/(IF(F22=0,0,1)+IF(F39=0,0,1)+IF(F56=0,0,1)+IF(F73=0,0,1)+IF(F90=0,0,1)+IF(F107=0,0,1)+IF(F124=0,0,1)+IF(F141=0,0,1)+IF(F158=0,0,1)+IF(F175=0,0,1))</f>
        <v>1209.3</v>
      </c>
      <c r="G176" s="31">
        <f>(G22+G39+G56+G73+G90+G107+G124+G141+G158+G175)/(IF(G22=0,0,1)+IF(G39=0,0,1)+IF(G56=0,0,1)+IF(G73=0,0,1)+IF(G90=0,0,1)+IF(G107=0,0,1)+IF(G124=0,0,1)+IF(G141=0,0,1)+IF(G158=0,0,1)+IF(G175=0,0,1))</f>
        <v>45.26700000000001</v>
      </c>
      <c r="H176" s="31">
        <f>(H22+H39+H56+H73+H90+H107+H124+H141+H158+H175)/(IF(H22=0,0,1)+IF(H39=0,0,1)+IF(H56=0,0,1)+IF(H73=0,0,1)+IF(H90=0,0,1)+IF(H107=0,0,1)+IF(H124=0,0,1)+IF(H141=0,0,1)+IF(H158=0,0,1)+IF(H175=0,0,1))</f>
        <v>47.031000000000006</v>
      </c>
      <c r="I176" s="31">
        <f>(I22+I39+I56+I73+I90+I107+I124+I141+I158+I175)/(IF(I22=0,0,1)+IF(I39=0,0,1)+IF(I56=0,0,1)+IF(I73=0,0,1)+IF(I90=0,0,1)+IF(I107=0,0,1)+IF(I124=0,0,1)+IF(I141=0,0,1)+IF(I158=0,0,1)+IF(I175=0,0,1))</f>
        <v>201.15899999999999</v>
      </c>
      <c r="J176" s="31">
        <f>(J22+J39+J56+J73+J90+J107+J124+J141+J158+J175)/(IF(J22=0,0,1)+IF(J39=0,0,1)+IF(J56=0,0,1)+IF(J73=0,0,1)+IF(J90=0,0,1)+IF(J107=0,0,1)+IF(J124=0,0,1)+IF(J141=0,0,1)+IF(J158=0,0,1)+IF(J175=0,0,1))</f>
        <v>1375.42</v>
      </c>
      <c r="K176" s="31"/>
      <c r="L176" s="31">
        <f>(L22+L39+L56+L73+L90+L107+L124+L141+L158+L175)/(IF(L22=0,0,1)+IF(L39=0,0,1)+IF(L56=0,0,1)+IF(L73=0,0,1)+IF(L90=0,0,1)+IF(L107=0,0,1)+IF(L124=0,0,1)+IF(L141=0,0,1)+IF(L158=0,0,1)+IF(L175=0,0,1))</f>
        <v>115.14000000000001</v>
      </c>
    </row>
  </sheetData>
  <mergeCells count="14">
    <mergeCell ref="C1:E1"/>
    <mergeCell ref="H1:K1"/>
    <mergeCell ref="H2:K2"/>
    <mergeCell ref="C39:D39"/>
    <mergeCell ref="C56:D56"/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2023-10-18T06:53:17Z</dcterms:modified>
</cp:coreProperties>
</file>